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6" i="4"/>
  <c r="J6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K6" i="4"/>
  <c r="L6" i="4" s="1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<sst xmlns="http://schemas.openxmlformats.org/spreadsheetml/2006/main" count="29" uniqueCount="21">
  <si>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</si>
  <si>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</si>
  <si>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</si>
  <si>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</si>
  <si>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</si>
  <si>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</si>
  <si>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</si>
  <si>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</si>
  <si>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</si>
  <si>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</si>
  <si>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</si>
  <si>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</si>
  <si>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</si>
  <si>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</si>
  <si>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</si>
  <si>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</si>
  <si>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</si>
  <si>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2019-2020</t>
  </si>
  <si>
    <t>Μεταβολή 
2018-2020</t>
  </si>
  <si>
    <r>
      <t xml:space="preserve">            τον Μάρτιο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2018, 2019 και 2020</t>
    </r>
  </si>
  <si>
    <t>Μάρτιος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</si>
</sst>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5" fillId="0" borderId="2" xfId="1" applyNumberFormat="1" applyFont="1" applyBorder="1"/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3" fontId="5" fillId="0" borderId="2" xfId="0" applyNumberFormat="1" applyFont="1" applyBorder="1"/>
    <xf numFmtId="9" fontId="5" fillId="0" borderId="2" xfId="0" applyNumberFormat="1" applyFont="1" applyBorder="1"/>
    <xf numFmtId="9" fontId="5" fillId="0" borderId="2" xfId="1" applyNumberFormat="1" applyFont="1" applyBorder="1"/>
    <xf numFmtId="0" fontId="1" fillId="0" borderId="10" xfId="0" applyNumberFormat="1" applyFont="1" applyFill="1" applyBorder="1"/>
    <xf numFmtId="0" fontId="0" fillId="0" borderId="2" xfId="0" applyNumberForma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Μάρτιο του 2018, 2019 και 2020</a:t>
            </a:r>
          </a:p>
        </c:rich>
      </c:tx>
      <c:layout>
        <c:manualLayout>
          <c:xMode val="edge"/>
          <c:yMode val="edge"/>
          <c:x val="0.12210199531510174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909</c:v>
                </c:pt>
                <c:pt idx="1">
                  <c:v>1918</c:v>
                </c:pt>
                <c:pt idx="2">
                  <c:v>4001</c:v>
                </c:pt>
                <c:pt idx="3">
                  <c:v>8454</c:v>
                </c:pt>
                <c:pt idx="4">
                  <c:v>54</c:v>
                </c:pt>
                <c:pt idx="5">
                  <c:v>1258</c:v>
                </c:pt>
                <c:pt idx="6">
                  <c:v>1033</c:v>
                </c:pt>
                <c:pt idx="7">
                  <c:v>6062</c:v>
                </c:pt>
                <c:pt idx="8">
                  <c:v>44</c:v>
                </c:pt>
                <c:pt idx="9">
                  <c:v>1332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830</c:v>
                </c:pt>
                <c:pt idx="1">
                  <c:v>1798</c:v>
                </c:pt>
                <c:pt idx="2">
                  <c:v>4271</c:v>
                </c:pt>
                <c:pt idx="3">
                  <c:v>7939</c:v>
                </c:pt>
                <c:pt idx="4">
                  <c:v>65</c:v>
                </c:pt>
                <c:pt idx="5">
                  <c:v>1473</c:v>
                </c:pt>
                <c:pt idx="6">
                  <c:v>1029</c:v>
                </c:pt>
                <c:pt idx="7">
                  <c:v>5771</c:v>
                </c:pt>
                <c:pt idx="8">
                  <c:v>64</c:v>
                </c:pt>
                <c:pt idx="9">
                  <c:v>1952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827</c:v>
                </c:pt>
                <c:pt idx="1">
                  <c:v>1978</c:v>
                </c:pt>
                <c:pt idx="2">
                  <c:v>4444</c:v>
                </c:pt>
                <c:pt idx="3">
                  <c:v>8595</c:v>
                </c:pt>
                <c:pt idx="4">
                  <c:v>97</c:v>
                </c:pt>
                <c:pt idx="5">
                  <c:v>1925</c:v>
                </c:pt>
                <c:pt idx="6">
                  <c:v>1104</c:v>
                </c:pt>
                <c:pt idx="7">
                  <c:v>6634</c:v>
                </c:pt>
                <c:pt idx="8">
                  <c:v>86</c:v>
                </c:pt>
                <c:pt idx="9">
                  <c:v>3420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28832"/>
        <c:axId val="25930752"/>
      </c:barChart>
      <c:catAx>
        <c:axId val="2592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93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30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928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2017 και 2018 κατά Επαγγελματική Κατηγορία - Μάρτιος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79</c:v>
                </c:pt>
                <c:pt idx="1">
                  <c:v>120</c:v>
                </c:pt>
                <c:pt idx="2">
                  <c:v>-28</c:v>
                </c:pt>
                <c:pt idx="3">
                  <c:v>-270</c:v>
                </c:pt>
                <c:pt idx="4">
                  <c:v>515</c:v>
                </c:pt>
                <c:pt idx="5">
                  <c:v>-11</c:v>
                </c:pt>
                <c:pt idx="6">
                  <c:v>-215</c:v>
                </c:pt>
                <c:pt idx="7">
                  <c:v>4</c:v>
                </c:pt>
                <c:pt idx="8">
                  <c:v>291</c:v>
                </c:pt>
                <c:pt idx="9">
                  <c:v>-20</c:v>
                </c:pt>
                <c:pt idx="10">
                  <c:v>-620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95424"/>
        <c:axId val="138697344"/>
      </c:barChart>
      <c:catAx>
        <c:axId val="138695424"/>
        <c:scaling>
          <c:orientation val="minMax"/>
        </c:scaling>
        <c:delete val="1"/>
        <c:axPos val="l"/>
        <c:majorTickMark val="out"/>
        <c:minorTickMark val="none"/>
        <c:tickLblPos val="nextTo"/>
        <c:crossAx val="138697344"/>
        <c:crosses val="autoZero"/>
        <c:auto val="1"/>
        <c:lblAlgn val="ctr"/>
        <c:lblOffset val="100"/>
        <c:noMultiLvlLbl val="0"/>
      </c:catAx>
      <c:valAx>
        <c:axId val="1386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695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S22" sqref="S22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</row>
    <row r="2" spans="1:17" ht="16.5" customHeight="1" thickBot="1" x14ac:dyDescent="0.25">
      <c r="A2" s="1"/>
      <c r="B2" s="2" t="s">
        <v>19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3"/>
      <c r="P2" s="43"/>
      <c r="Q2" s="43"/>
    </row>
    <row r="3" spans="1:17" x14ac:dyDescent="0.2">
      <c r="A3" s="31"/>
      <c r="B3" s="32"/>
      <c r="C3" s="45" t="s">
        <v>20</v>
      </c>
      <c r="D3" s="45"/>
      <c r="E3" s="45"/>
      <c r="F3" s="45"/>
      <c r="G3" s="45"/>
      <c r="H3" s="45"/>
      <c r="I3" s="45"/>
      <c r="J3" s="45"/>
      <c r="K3" s="45"/>
      <c r="L3" s="46"/>
      <c r="M3" s="6"/>
      <c r="N3" s="11"/>
      <c r="O3" s="11">
        <f>C4</f>
        <v>2018</v>
      </c>
      <c r="P3" s="11">
        <f>E4</f>
        <v>2019</v>
      </c>
      <c r="Q3" s="11">
        <f>G4</f>
        <v>2020</v>
      </c>
    </row>
    <row r="4" spans="1:17" ht="26.25" customHeight="1" x14ac:dyDescent="0.25">
      <c r="A4" s="33"/>
      <c r="B4" s="27" t="s">
        <v>3</v>
      </c>
      <c r="C4" s="47">
        <v>2018</v>
      </c>
      <c r="D4" s="47"/>
      <c r="E4" s="47">
        <v>2019</v>
      </c>
      <c r="F4" s="47"/>
      <c r="G4" s="47">
        <v>2020</v>
      </c>
      <c r="H4" s="47"/>
      <c r="I4" s="48" t="s">
        <v>17</v>
      </c>
      <c r="J4" s="48"/>
      <c r="K4" s="48" t="s">
        <v>18</v>
      </c>
      <c r="L4" s="49"/>
      <c r="M4" s="3"/>
      <c r="N4" s="11">
        <v>1</v>
      </c>
      <c r="O4" s="13">
        <f>C6</f>
        <v>827</v>
      </c>
      <c r="P4" s="14">
        <f>E6</f>
        <v>830</v>
      </c>
      <c r="Q4" s="14">
        <f>G6</f>
        <v>909</v>
      </c>
    </row>
    <row r="5" spans="1:17" x14ac:dyDescent="0.2">
      <c r="A5" s="33"/>
      <c r="B5" s="27" t="s">
        <v>4</v>
      </c>
      <c r="C5" s="28" t="s">
        <v>1</v>
      </c>
      <c r="D5" s="28" t="s">
        <v>2</v>
      </c>
      <c r="E5" s="28" t="s">
        <v>1</v>
      </c>
      <c r="F5" s="28" t="s">
        <v>2</v>
      </c>
      <c r="G5" s="28" t="s">
        <v>1</v>
      </c>
      <c r="H5" s="28" t="s">
        <v>2</v>
      </c>
      <c r="I5" s="28" t="s">
        <v>1</v>
      </c>
      <c r="J5" s="28" t="s">
        <v>2</v>
      </c>
      <c r="K5" s="28" t="s">
        <v>1</v>
      </c>
      <c r="L5" s="34" t="s">
        <v>2</v>
      </c>
      <c r="M5" s="8"/>
      <c r="N5" s="11">
        <v>2</v>
      </c>
      <c r="O5" s="13">
        <f>C7</f>
        <v>1978</v>
      </c>
      <c r="P5" s="14">
        <f>E7</f>
        <v>1798</v>
      </c>
      <c r="Q5" s="14">
        <f>G7</f>
        <v>1918</v>
      </c>
    </row>
    <row r="6" spans="1:17" x14ac:dyDescent="0.2">
      <c r="A6" s="35">
        <v>1</v>
      </c>
      <c r="B6" s="29" t="s">
        <v>8</v>
      </c>
      <c r="C6" s="42">
        <v>827</v>
      </c>
      <c r="D6" s="18">
        <f>C6/C17</f>
        <v>2.7012019858897309E-2</v>
      </c>
      <c r="E6" s="42">
        <v>830</v>
      </c>
      <c r="F6" s="18">
        <f>E6/E17</f>
        <v>3.1311302248377845E-2</v>
      </c>
      <c r="G6" s="42">
        <v>909</v>
      </c>
      <c r="H6" s="19">
        <f>G6/G17</f>
        <v>3.4493226577619246E-2</v>
      </c>
      <c r="I6" s="20">
        <f>G6-E6</f>
        <v>79</v>
      </c>
      <c r="J6" s="21">
        <f>I6/E6</f>
        <v>9.5180722891566261E-2</v>
      </c>
      <c r="K6" s="20">
        <f t="shared" ref="K6:K17" si="0">G6-C6</f>
        <v>82</v>
      </c>
      <c r="L6" s="22">
        <f t="shared" ref="L6:L16" si="1">K6/C6</f>
        <v>9.915356711003627E-2</v>
      </c>
      <c r="M6" s="7"/>
      <c r="N6" s="11">
        <v>4</v>
      </c>
      <c r="O6" s="13">
        <f t="shared" ref="O6:O13" si="2">C9</f>
        <v>4444</v>
      </c>
      <c r="P6" s="14">
        <f t="shared" ref="P6:P13" si="3">E9</f>
        <v>4271</v>
      </c>
      <c r="Q6" s="14">
        <f t="shared" ref="Q6:Q13" si="4">G9</f>
        <v>4001</v>
      </c>
    </row>
    <row r="7" spans="1:17" x14ac:dyDescent="0.2">
      <c r="A7" s="35">
        <v>2</v>
      </c>
      <c r="B7" s="30" t="s">
        <v>9</v>
      </c>
      <c r="C7" s="42">
        <v>1978</v>
      </c>
      <c r="D7" s="18">
        <f>C7/C17</f>
        <v>6.4606741573033713E-2</v>
      </c>
      <c r="E7" s="42">
        <v>1798</v>
      </c>
      <c r="F7" s="18">
        <f>E7/E17</f>
        <v>6.7828580051305265E-2</v>
      </c>
      <c r="G7" s="42">
        <v>1918</v>
      </c>
      <c r="H7" s="19">
        <f>G7/G17</f>
        <v>7.2781087542215309E-2</v>
      </c>
      <c r="I7" s="20">
        <f t="shared" ref="I7:I17" si="5">G7-E7</f>
        <v>120</v>
      </c>
      <c r="J7" s="21">
        <f t="shared" ref="J7:J17" si="6">I7/E7</f>
        <v>6.6740823136818686E-2</v>
      </c>
      <c r="K7" s="20">
        <f t="shared" si="0"/>
        <v>-60</v>
      </c>
      <c r="L7" s="22">
        <f t="shared" si="1"/>
        <v>-3.0333670374115267E-2</v>
      </c>
      <c r="M7" s="7"/>
      <c r="N7" s="11">
        <v>5</v>
      </c>
      <c r="O7" s="13">
        <f t="shared" si="2"/>
        <v>8595</v>
      </c>
      <c r="P7" s="14">
        <f t="shared" si="3"/>
        <v>7939</v>
      </c>
      <c r="Q7" s="14">
        <f t="shared" si="4"/>
        <v>8454</v>
      </c>
    </row>
    <row r="8" spans="1:17" x14ac:dyDescent="0.2">
      <c r="A8" s="35">
        <v>3</v>
      </c>
      <c r="B8" s="30" t="s">
        <v>10</v>
      </c>
      <c r="C8" s="42">
        <v>1506</v>
      </c>
      <c r="D8" s="18">
        <f>C8/C17</f>
        <v>4.9189966030833553E-2</v>
      </c>
      <c r="E8" s="42">
        <v>1316</v>
      </c>
      <c r="F8" s="18">
        <f>E8/E17</f>
        <v>4.9645390070921988E-2</v>
      </c>
      <c r="G8" s="42">
        <v>1288</v>
      </c>
      <c r="H8" s="19">
        <f>G8/G17</f>
        <v>4.8874890904261371E-2</v>
      </c>
      <c r="I8" s="20">
        <f t="shared" si="5"/>
        <v>-28</v>
      </c>
      <c r="J8" s="21">
        <f t="shared" si="6"/>
        <v>-2.1276595744680851E-2</v>
      </c>
      <c r="K8" s="20">
        <f t="shared" si="0"/>
        <v>-218</v>
      </c>
      <c r="L8" s="22">
        <f t="shared" si="1"/>
        <v>-0.14475431606905712</v>
      </c>
      <c r="M8" s="7"/>
      <c r="N8" s="11">
        <v>6</v>
      </c>
      <c r="O8" s="13">
        <f t="shared" si="2"/>
        <v>97</v>
      </c>
      <c r="P8" s="14">
        <f t="shared" si="3"/>
        <v>65</v>
      </c>
      <c r="Q8" s="14">
        <f t="shared" si="4"/>
        <v>54</v>
      </c>
    </row>
    <row r="9" spans="1:17" ht="15.75" x14ac:dyDescent="0.25">
      <c r="A9" s="35">
        <v>4</v>
      </c>
      <c r="B9" s="26" t="s">
        <v>11</v>
      </c>
      <c r="C9" s="42">
        <v>4444</v>
      </c>
      <c r="D9" s="18">
        <f>C9/C17</f>
        <v>0.14515286124902013</v>
      </c>
      <c r="E9" s="42">
        <v>4271</v>
      </c>
      <c r="F9" s="18">
        <f>E9/E17</f>
        <v>0.16112117096725517</v>
      </c>
      <c r="G9" s="42">
        <v>4001</v>
      </c>
      <c r="H9" s="19">
        <f>G9/G17</f>
        <v>0.15182332182294236</v>
      </c>
      <c r="I9" s="20">
        <f t="shared" si="5"/>
        <v>-270</v>
      </c>
      <c r="J9" s="21">
        <f t="shared" si="6"/>
        <v>-6.3217045188480453E-2</v>
      </c>
      <c r="K9" s="20">
        <f t="shared" si="0"/>
        <v>-443</v>
      </c>
      <c r="L9" s="22">
        <f t="shared" si="1"/>
        <v>-9.9684968496849685E-2</v>
      </c>
      <c r="M9" s="9"/>
      <c r="N9" s="11">
        <v>7</v>
      </c>
      <c r="O9" s="13">
        <f t="shared" si="2"/>
        <v>1925</v>
      </c>
      <c r="P9" s="14">
        <f t="shared" si="3"/>
        <v>1473</v>
      </c>
      <c r="Q9" s="14">
        <f t="shared" si="4"/>
        <v>1258</v>
      </c>
    </row>
    <row r="10" spans="1:17" x14ac:dyDescent="0.2">
      <c r="A10" s="35">
        <v>5</v>
      </c>
      <c r="B10" s="26" t="s">
        <v>12</v>
      </c>
      <c r="C10" s="42">
        <v>8595</v>
      </c>
      <c r="D10" s="18">
        <f>C10/C17</f>
        <v>0.28073556310425923</v>
      </c>
      <c r="E10" s="42">
        <v>7939</v>
      </c>
      <c r="F10" s="18">
        <f>E10/E17</f>
        <v>0.29949449222876112</v>
      </c>
      <c r="G10" s="42">
        <v>8454</v>
      </c>
      <c r="H10" s="19">
        <f>G10/G17</f>
        <v>0.3207983910750199</v>
      </c>
      <c r="I10" s="20">
        <f t="shared" si="5"/>
        <v>515</v>
      </c>
      <c r="J10" s="21">
        <f t="shared" si="6"/>
        <v>6.486963093588613E-2</v>
      </c>
      <c r="K10" s="20">
        <f t="shared" si="0"/>
        <v>-141</v>
      </c>
      <c r="L10" s="22">
        <f t="shared" si="1"/>
        <v>-1.6404886561954626E-2</v>
      </c>
      <c r="M10" s="7"/>
      <c r="N10" s="11">
        <v>8</v>
      </c>
      <c r="O10" s="13">
        <f t="shared" si="2"/>
        <v>1104</v>
      </c>
      <c r="P10" s="14">
        <f t="shared" si="3"/>
        <v>1029</v>
      </c>
      <c r="Q10" s="14">
        <f t="shared" si="4"/>
        <v>1033</v>
      </c>
    </row>
    <row r="11" spans="1:17" x14ac:dyDescent="0.2">
      <c r="A11" s="35">
        <v>6</v>
      </c>
      <c r="B11" s="26" t="s">
        <v>13</v>
      </c>
      <c r="C11" s="42">
        <v>97</v>
      </c>
      <c r="D11" s="18">
        <f>C11/C17</f>
        <v>3.1682780245623206E-3</v>
      </c>
      <c r="E11" s="42">
        <v>65</v>
      </c>
      <c r="F11" s="18">
        <f>E11/E17</f>
        <v>2.4520899351139279E-3</v>
      </c>
      <c r="G11" s="42">
        <v>54</v>
      </c>
      <c r="H11" s="19">
        <f>G11/G17</f>
        <v>2.04910256896748E-3</v>
      </c>
      <c r="I11" s="20">
        <f t="shared" si="5"/>
        <v>-11</v>
      </c>
      <c r="J11" s="21">
        <f t="shared" si="6"/>
        <v>-0.16923076923076924</v>
      </c>
      <c r="K11" s="20">
        <f t="shared" si="0"/>
        <v>-43</v>
      </c>
      <c r="L11" s="22">
        <f t="shared" si="1"/>
        <v>-0.44329896907216493</v>
      </c>
      <c r="M11" s="7"/>
      <c r="N11" s="11">
        <v>9</v>
      </c>
      <c r="O11" s="13">
        <f>C14</f>
        <v>6634</v>
      </c>
      <c r="P11" s="14">
        <f t="shared" si="3"/>
        <v>5771</v>
      </c>
      <c r="Q11" s="14">
        <f t="shared" si="4"/>
        <v>6062</v>
      </c>
    </row>
    <row r="12" spans="1:17" x14ac:dyDescent="0.2">
      <c r="A12" s="35">
        <v>7</v>
      </c>
      <c r="B12" s="26" t="s">
        <v>14</v>
      </c>
      <c r="C12" s="42">
        <v>1925</v>
      </c>
      <c r="D12" s="18">
        <f>C12/C17</f>
        <v>6.2875620590540887E-2</v>
      </c>
      <c r="E12" s="42">
        <v>1473</v>
      </c>
      <c r="F12" s="18">
        <f>E12/E17</f>
        <v>5.556813037573563E-2</v>
      </c>
      <c r="G12" s="42">
        <v>1258</v>
      </c>
      <c r="H12" s="19">
        <f>G12/G17</f>
        <v>4.7736500588168328E-2</v>
      </c>
      <c r="I12" s="20">
        <f t="shared" si="5"/>
        <v>-215</v>
      </c>
      <c r="J12" s="21">
        <f t="shared" si="6"/>
        <v>-0.14596062457569586</v>
      </c>
      <c r="K12" s="20">
        <f t="shared" si="0"/>
        <v>-667</v>
      </c>
      <c r="L12" s="22">
        <f t="shared" si="1"/>
        <v>-0.34649350649350652</v>
      </c>
      <c r="M12" s="7"/>
      <c r="N12" s="11">
        <v>10</v>
      </c>
      <c r="O12" s="13">
        <f t="shared" si="2"/>
        <v>86</v>
      </c>
      <c r="P12" s="14">
        <f t="shared" si="3"/>
        <v>64</v>
      </c>
      <c r="Q12" s="14">
        <f t="shared" si="4"/>
        <v>44</v>
      </c>
    </row>
    <row r="13" spans="1:17" x14ac:dyDescent="0.2">
      <c r="A13" s="35">
        <v>8</v>
      </c>
      <c r="B13" s="26" t="s">
        <v>16</v>
      </c>
      <c r="C13" s="42">
        <v>1104</v>
      </c>
      <c r="D13" s="18">
        <f>C13/C17</f>
        <v>3.605957669192579E-2</v>
      </c>
      <c r="E13" s="42">
        <v>1029</v>
      </c>
      <c r="F13" s="18">
        <f>E13/E17</f>
        <v>3.8818469895880489E-2</v>
      </c>
      <c r="G13" s="42">
        <v>1033</v>
      </c>
      <c r="H13" s="19">
        <f>G13/G17</f>
        <v>3.9198573217470493E-2</v>
      </c>
      <c r="I13" s="20">
        <f t="shared" si="5"/>
        <v>4</v>
      </c>
      <c r="J13" s="21">
        <f t="shared" si="6"/>
        <v>3.8872691933916422E-3</v>
      </c>
      <c r="K13" s="20">
        <f t="shared" si="0"/>
        <v>-71</v>
      </c>
      <c r="L13" s="22">
        <f t="shared" si="1"/>
        <v>-6.4311594202898545E-2</v>
      </c>
      <c r="M13" s="7"/>
      <c r="N13" s="11">
        <v>11</v>
      </c>
      <c r="O13" s="13">
        <f t="shared" si="2"/>
        <v>3420</v>
      </c>
      <c r="P13" s="14">
        <f t="shared" si="3"/>
        <v>1952</v>
      </c>
      <c r="Q13" s="14">
        <f t="shared" si="4"/>
        <v>1332</v>
      </c>
    </row>
    <row r="14" spans="1:17" x14ac:dyDescent="0.2">
      <c r="A14" s="35">
        <v>9</v>
      </c>
      <c r="B14" s="26" t="s">
        <v>15</v>
      </c>
      <c r="C14" s="42">
        <v>6634</v>
      </c>
      <c r="D14" s="18">
        <f>C14/C17</f>
        <v>0.21668408675202508</v>
      </c>
      <c r="E14" s="42">
        <v>5771</v>
      </c>
      <c r="F14" s="18">
        <f>E14/E17</f>
        <v>0.21770786177757659</v>
      </c>
      <c r="G14" s="42">
        <v>6062</v>
      </c>
      <c r="H14" s="19">
        <f>G14/G17</f>
        <v>0.23003073653853451</v>
      </c>
      <c r="I14" s="20">
        <f t="shared" si="5"/>
        <v>291</v>
      </c>
      <c r="J14" s="21">
        <f t="shared" si="6"/>
        <v>5.0424536475480855E-2</v>
      </c>
      <c r="K14" s="20">
        <f t="shared" si="0"/>
        <v>-572</v>
      </c>
      <c r="L14" s="22">
        <f t="shared" si="1"/>
        <v>-8.6222490201989743E-2</v>
      </c>
      <c r="M14" s="7"/>
      <c r="N14" s="12"/>
      <c r="O14" s="15"/>
      <c r="P14" s="15"/>
      <c r="Q14" s="15"/>
    </row>
    <row r="15" spans="1:17" x14ac:dyDescent="0.2">
      <c r="A15" s="35">
        <v>10</v>
      </c>
      <c r="B15" s="17" t="s">
        <v>5</v>
      </c>
      <c r="C15" s="42">
        <v>86</v>
      </c>
      <c r="D15" s="18">
        <f>C15/C17</f>
        <v>2.8089887640449437E-3</v>
      </c>
      <c r="E15" s="42">
        <v>64</v>
      </c>
      <c r="F15" s="18">
        <f>E15/E17</f>
        <v>2.4143654745737136E-3</v>
      </c>
      <c r="G15" s="42">
        <v>44</v>
      </c>
      <c r="H15" s="19">
        <f>G15/G17</f>
        <v>1.6696391302697985E-3</v>
      </c>
      <c r="I15" s="20">
        <f t="shared" si="5"/>
        <v>-20</v>
      </c>
      <c r="J15" s="21">
        <f t="shared" si="6"/>
        <v>-0.3125</v>
      </c>
      <c r="K15" s="20">
        <f t="shared" si="0"/>
        <v>-42</v>
      </c>
      <c r="L15" s="22">
        <f t="shared" si="1"/>
        <v>-0.48837209302325579</v>
      </c>
      <c r="M15" s="7"/>
      <c r="N15" s="1"/>
      <c r="O15" s="1"/>
      <c r="P15" s="1"/>
      <c r="Q15" s="41"/>
    </row>
    <row r="16" spans="1:17" x14ac:dyDescent="0.2">
      <c r="A16" s="35">
        <v>11</v>
      </c>
      <c r="B16" s="17" t="s">
        <v>6</v>
      </c>
      <c r="C16" s="42">
        <v>3420</v>
      </c>
      <c r="D16" s="18">
        <f>C16/C17</f>
        <v>0.11170629736085706</v>
      </c>
      <c r="E16" s="42">
        <v>1952</v>
      </c>
      <c r="F16" s="18">
        <f>E16/E17</f>
        <v>7.3638146974498261E-2</v>
      </c>
      <c r="G16" s="42">
        <v>1332</v>
      </c>
      <c r="H16" s="19">
        <f>G16/G17</f>
        <v>5.0544530034531174E-2</v>
      </c>
      <c r="I16" s="20">
        <f t="shared" si="5"/>
        <v>-620</v>
      </c>
      <c r="J16" s="21">
        <f t="shared" si="6"/>
        <v>-0.31762295081967212</v>
      </c>
      <c r="K16" s="20">
        <f t="shared" si="0"/>
        <v>-2088</v>
      </c>
      <c r="L16" s="22">
        <f t="shared" si="1"/>
        <v>-0.61052631578947369</v>
      </c>
      <c r="M16" s="7"/>
      <c r="N16" s="1"/>
      <c r="O16" s="1"/>
      <c r="P16" s="1"/>
      <c r="Q16" s="1"/>
    </row>
    <row r="17" spans="1:17" ht="13.5" thickBot="1" x14ac:dyDescent="0.25">
      <c r="A17" s="36"/>
      <c r="B17" s="37" t="s">
        <v>0</v>
      </c>
      <c r="C17" s="38">
        <f>SUM(C6:C16)</f>
        <v>30616</v>
      </c>
      <c r="D17" s="39">
        <f>C17/C17</f>
        <v>1</v>
      </c>
      <c r="E17" s="38">
        <f>SUM(E6:E16)</f>
        <v>26508</v>
      </c>
      <c r="F17" s="40">
        <f>E17/E17</f>
        <v>1</v>
      </c>
      <c r="G17" s="38">
        <f>SUM(G6:G16)</f>
        <v>26353</v>
      </c>
      <c r="H17" s="40">
        <f>G17/G17</f>
        <v>1</v>
      </c>
      <c r="I17" s="24">
        <f t="shared" si="5"/>
        <v>-155</v>
      </c>
      <c r="J17" s="23">
        <f t="shared" si="6"/>
        <v>-5.8472913837332129E-3</v>
      </c>
      <c r="K17" s="24">
        <f t="shared" si="0"/>
        <v>-4263</v>
      </c>
      <c r="L17" s="25">
        <f t="shared" ref="L17" si="7">K17/C17</f>
        <v>-0.13924091978050693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2020-03-03T08:06:06Z</cp:lastPrinted>
  <dcterms:created xsi:type="dcterms:W3CDTF">2003-06-02T05:51:50Z</dcterms:created>
  <dcterms:modified xsi:type="dcterms:W3CDTF">2020-04-02T06:46:47Z</dcterms:modified>
</cp:coreProperties>
</file>